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2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<sst xmlns="http://schemas.openxmlformats.org/spreadsheetml/2006/main" count="69" uniqueCount="48">
  <si>
    <t>SREE AYYAPPA EDUCATION CENTRE - CBSE</t>
  </si>
  <si>
    <t>Fees Structure for 2023-24 (EXISTING STUDENTS)</t>
  </si>
  <si>
    <t xml:space="preserve">ANNUAL FEE </t>
  </si>
  <si>
    <t>Books &amp; Stationery includes Text Books &amp; NCERT books</t>
  </si>
  <si>
    <t>TERM FEE</t>
  </si>
  <si>
    <t>Grand Total</t>
  </si>
  <si>
    <t>CLASS</t>
  </si>
  <si>
    <t>ADMISSION FEE</t>
  </si>
  <si>
    <t>MAINTENANCE FEES</t>
  </si>
  <si>
    <t>EXAM/ CRAFT</t>
  </si>
  <si>
    <t>MEDICAL</t>
  </si>
  <si>
    <t>ID CARD</t>
  </si>
  <si>
    <t>COMPUTER FEES</t>
  </si>
  <si>
    <t>TOTAL ANNUAL FEE</t>
  </si>
  <si>
    <t>BOOKS &amp; STATIONARY</t>
  </si>
  <si>
    <t>BELT,SOCKS &amp; TIE</t>
  </si>
  <si>
    <t>UNIFORM PER SET(COLOUR/WHITE</t>
  </si>
  <si>
    <t>BOOKS, STATIONERY UNIFORM TOTAL</t>
  </si>
  <si>
    <t>MONTHLY FEES</t>
  </si>
  <si>
    <t>TOTAL MONTHLY FEE</t>
  </si>
  <si>
    <t>TUTION FEE 1ST QTR</t>
  </si>
  <si>
    <t>Total Payable by 30th May 2023</t>
  </si>
  <si>
    <t>Tution Fee II QTR by 30th Aug 2023</t>
  </si>
  <si>
    <t>Tution Fee III QTR Payable by 30th Nov 2023</t>
  </si>
  <si>
    <t>Tution Fee QTR IVTotal Payable by 29th Feb 2024</t>
  </si>
  <si>
    <t>TOTAL YEARLY FEE</t>
  </si>
  <si>
    <t>Pre Nursery</t>
  </si>
  <si>
    <t>LKG</t>
  </si>
  <si>
    <t>UKG</t>
  </si>
  <si>
    <t>I STD</t>
  </si>
  <si>
    <t>II STD</t>
  </si>
  <si>
    <t>III STD</t>
  </si>
  <si>
    <t>IV STD</t>
  </si>
  <si>
    <t>V STD</t>
  </si>
  <si>
    <t>VI STD</t>
  </si>
  <si>
    <t>VII STD</t>
  </si>
  <si>
    <t>VIII STD</t>
  </si>
  <si>
    <t>IX STD</t>
  </si>
  <si>
    <t>X STD</t>
  </si>
  <si>
    <t>Caution Deposit</t>
  </si>
  <si>
    <t>Total Payable by 30th June 2022</t>
  </si>
  <si>
    <t>Tution Fee II QTR by 30th Oct 2022</t>
  </si>
  <si>
    <t>Tution Fee III QTR Payable by 30th Jan 2023</t>
  </si>
  <si>
    <t>Tution Fee QTR IVTotal Payable by 30th March 2024</t>
  </si>
  <si>
    <t>XI SCIENCE</t>
  </si>
  <si>
    <t>XI COMMERCE</t>
  </si>
  <si>
    <t>XII SCIENCE</t>
  </si>
  <si>
    <t>XII COMMERCE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</si>
</sst>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 Light"/>
      <family val="1"/>
    </font>
    <font>
      <sz val="11"/>
      <color indexed="8"/>
      <name val="Calibri Light"/>
      <family val="1"/>
    </font>
    <font>
      <sz val="12"/>
      <color indexed="8"/>
      <name val="Calibri Light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 Ligh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 Light"/>
      <family val="1"/>
    </font>
    <font>
      <sz val="11"/>
      <color theme="1"/>
      <name val="Calibri Light"/>
      <family val="1"/>
    </font>
    <font>
      <sz val="12"/>
      <color theme="1"/>
      <name val="Calibri Light"/>
      <family val="1"/>
    </font>
    <font>
      <b/>
      <sz val="12"/>
      <color theme="1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9" fillId="0" borderId="10" xfId="0" applyFont="1" applyBorder="1" applyAlignment="1">
      <alignment horizontal="left"/>
    </xf>
    <xf numFmtId="0" fontId="39" fillId="0" borderId="10" xfId="0" applyFont="1" applyBorder="1" applyAlignment="1">
      <alignment horizontal="center" wrapText="1"/>
    </xf>
    <xf numFmtId="0" fontId="38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40" fillId="33" borderId="10" xfId="0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36" fillId="0" borderId="0" xfId="0" applyFont="1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wrapText="1"/>
    </xf>
    <xf numFmtId="0" fontId="38" fillId="0" borderId="11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0" borderId="17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Fee_Structure_CBSE_Existing_Students1_23-24%20(6)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  <sheetName val="Sheet4"/>
      <sheetName val="Sheet2"/>
      <sheetName val="I Std"/>
      <sheetName val="Pre Nursery"/>
      <sheetName val="LKG"/>
      <sheetName val="UKG"/>
      <sheetName val="II Std"/>
      <sheetName val="III Std"/>
      <sheetName val="IV Std"/>
      <sheetName val="V Std"/>
      <sheetName val="VI Std"/>
      <sheetName val="VII Std"/>
      <sheetName val="VIII Std"/>
      <sheetName val="IX Std"/>
      <sheetName val="X Std"/>
      <sheetName val="XI Science"/>
      <sheetName val="XI Commerce"/>
      <sheetName val="XII Science"/>
      <sheetName val="XII Commerce"/>
      <sheetName val="Sheet5"/>
    </sheetNames>
    <sheetDataSet>
      <sheetData sheetId="4">
        <row r="11">
          <cell r="B11">
            <v>4500</v>
          </cell>
        </row>
        <row r="13">
          <cell r="B13">
            <v>1525</v>
          </cell>
        </row>
        <row r="15">
          <cell r="B15">
            <v>7000</v>
          </cell>
        </row>
        <row r="17">
          <cell r="B17">
            <v>7000</v>
          </cell>
        </row>
        <row r="18">
          <cell r="B18">
            <v>7000</v>
          </cell>
        </row>
        <row r="19">
          <cell r="B19">
            <v>7000</v>
          </cell>
        </row>
        <row r="28">
          <cell r="B28">
            <v>0</v>
          </cell>
          <cell r="C28">
            <v>12000</v>
          </cell>
          <cell r="D28">
            <v>1400</v>
          </cell>
          <cell r="E28">
            <v>100</v>
          </cell>
          <cell r="F28">
            <v>100</v>
          </cell>
          <cell r="G28">
            <v>4000</v>
          </cell>
          <cell r="J28">
            <v>0</v>
          </cell>
        </row>
      </sheetData>
      <sheetData sheetId="5">
        <row r="4">
          <cell r="B4">
            <v>0</v>
          </cell>
        </row>
        <row r="5">
          <cell r="B5">
            <v>8000</v>
          </cell>
        </row>
        <row r="6">
          <cell r="B6">
            <v>0</v>
          </cell>
        </row>
        <row r="7">
          <cell r="B7">
            <v>0</v>
          </cell>
        </row>
        <row r="8">
          <cell r="B8">
            <v>100</v>
          </cell>
        </row>
        <row r="9">
          <cell r="B9">
            <v>0</v>
          </cell>
        </row>
        <row r="11">
          <cell r="B11">
            <v>21400</v>
          </cell>
        </row>
        <row r="12">
          <cell r="B12">
            <v>1800</v>
          </cell>
        </row>
        <row r="13">
          <cell r="B13">
            <v>0</v>
          </cell>
        </row>
        <row r="14">
          <cell r="B14">
            <v>2300</v>
          </cell>
        </row>
        <row r="17">
          <cell r="B17">
            <v>25500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</sheetData>
      <sheetData sheetId="6">
        <row r="4">
          <cell r="B4">
            <v>0</v>
          </cell>
        </row>
        <row r="5">
          <cell r="B5">
            <v>12000</v>
          </cell>
        </row>
        <row r="6">
          <cell r="B6">
            <v>1500</v>
          </cell>
        </row>
        <row r="7">
          <cell r="B7">
            <v>100</v>
          </cell>
        </row>
        <row r="8">
          <cell r="B8">
            <v>100</v>
          </cell>
        </row>
        <row r="9">
          <cell r="B9">
            <v>1500</v>
          </cell>
        </row>
        <row r="10">
          <cell r="B10">
            <v>15200</v>
          </cell>
        </row>
        <row r="11">
          <cell r="B11">
            <v>2200</v>
          </cell>
        </row>
        <row r="12">
          <cell r="B12">
            <v>0</v>
          </cell>
        </row>
        <row r="13">
          <cell r="B13">
            <v>2350</v>
          </cell>
        </row>
        <row r="14">
          <cell r="B14">
            <v>4550</v>
          </cell>
        </row>
        <row r="15">
          <cell r="B15">
            <v>5500</v>
          </cell>
        </row>
        <row r="16">
          <cell r="B16">
            <v>25250</v>
          </cell>
        </row>
        <row r="17">
          <cell r="B17">
            <v>5500</v>
          </cell>
        </row>
        <row r="18">
          <cell r="B18">
            <v>5500</v>
          </cell>
        </row>
        <row r="19">
          <cell r="B19">
            <v>5500</v>
          </cell>
        </row>
      </sheetData>
      <sheetData sheetId="7">
        <row r="17">
          <cell r="B17">
            <v>5600</v>
          </cell>
        </row>
        <row r="28">
          <cell r="B28">
            <v>0</v>
          </cell>
          <cell r="C28">
            <v>12000</v>
          </cell>
          <cell r="D28">
            <v>1000</v>
          </cell>
          <cell r="E28">
            <v>100</v>
          </cell>
          <cell r="F28">
            <v>100</v>
          </cell>
          <cell r="G28">
            <v>2050</v>
          </cell>
          <cell r="I28">
            <v>2900</v>
          </cell>
          <cell r="J28">
            <v>0</v>
          </cell>
          <cell r="K28">
            <v>1375</v>
          </cell>
          <cell r="M28">
            <v>5600</v>
          </cell>
          <cell r="P28">
            <v>5600</v>
          </cell>
          <cell r="Q28">
            <v>5600</v>
          </cell>
        </row>
      </sheetData>
      <sheetData sheetId="8">
        <row r="4">
          <cell r="B4">
            <v>0</v>
          </cell>
        </row>
        <row r="5">
          <cell r="B5">
            <v>12000</v>
          </cell>
        </row>
        <row r="6">
          <cell r="B6">
            <v>1400</v>
          </cell>
        </row>
        <row r="7">
          <cell r="B7">
            <v>100</v>
          </cell>
        </row>
        <row r="8">
          <cell r="B8">
            <v>100</v>
          </cell>
        </row>
        <row r="9">
          <cell r="B9">
            <v>4000</v>
          </cell>
        </row>
        <row r="11">
          <cell r="B11">
            <v>4800</v>
          </cell>
        </row>
        <row r="12">
          <cell r="B12">
            <v>0</v>
          </cell>
        </row>
        <row r="13">
          <cell r="B13">
            <v>1525</v>
          </cell>
        </row>
        <row r="15">
          <cell r="B15">
            <v>7200</v>
          </cell>
        </row>
        <row r="17">
          <cell r="B17">
            <v>7200</v>
          </cell>
        </row>
        <row r="18">
          <cell r="B18">
            <v>7200</v>
          </cell>
        </row>
        <row r="19">
          <cell r="B19">
            <v>7200</v>
          </cell>
        </row>
      </sheetData>
      <sheetData sheetId="9">
        <row r="4">
          <cell r="B4">
            <v>0</v>
          </cell>
        </row>
        <row r="5">
          <cell r="B5">
            <v>12000</v>
          </cell>
        </row>
        <row r="6">
          <cell r="B6">
            <v>1400</v>
          </cell>
        </row>
        <row r="7">
          <cell r="B7">
            <v>100</v>
          </cell>
        </row>
        <row r="8">
          <cell r="B8">
            <v>100</v>
          </cell>
        </row>
        <row r="9">
          <cell r="B9">
            <v>4000</v>
          </cell>
        </row>
        <row r="11">
          <cell r="B11">
            <v>4800</v>
          </cell>
        </row>
        <row r="12">
          <cell r="B12">
            <v>0</v>
          </cell>
        </row>
        <row r="13">
          <cell r="B13">
            <v>1525</v>
          </cell>
        </row>
        <row r="15">
          <cell r="B15">
            <v>7300</v>
          </cell>
        </row>
        <row r="17">
          <cell r="B17">
            <v>7300</v>
          </cell>
        </row>
        <row r="18">
          <cell r="B18">
            <v>7300</v>
          </cell>
        </row>
        <row r="19">
          <cell r="B19">
            <v>7300</v>
          </cell>
        </row>
      </sheetData>
      <sheetData sheetId="10">
        <row r="5">
          <cell r="B5">
            <v>12000</v>
          </cell>
        </row>
        <row r="6">
          <cell r="B6">
            <v>1400</v>
          </cell>
        </row>
        <row r="7">
          <cell r="B7">
            <v>100</v>
          </cell>
        </row>
        <row r="8">
          <cell r="B8">
            <v>100</v>
          </cell>
        </row>
        <row r="9">
          <cell r="B9">
            <v>4000</v>
          </cell>
        </row>
        <row r="11">
          <cell r="B11">
            <v>5000</v>
          </cell>
        </row>
        <row r="12">
          <cell r="B12">
            <v>0</v>
          </cell>
        </row>
        <row r="13">
          <cell r="B13">
            <v>1600</v>
          </cell>
        </row>
        <row r="15">
          <cell r="B15">
            <v>7450</v>
          </cell>
        </row>
        <row r="17">
          <cell r="B17">
            <v>7450</v>
          </cell>
        </row>
        <row r="18">
          <cell r="B18">
            <v>7450</v>
          </cell>
        </row>
        <row r="19">
          <cell r="B19">
            <v>7450</v>
          </cell>
        </row>
      </sheetData>
      <sheetData sheetId="11">
        <row r="4">
          <cell r="B4">
            <v>0</v>
          </cell>
        </row>
        <row r="5">
          <cell r="B5">
            <v>12000</v>
          </cell>
        </row>
        <row r="6">
          <cell r="B6">
            <v>1600</v>
          </cell>
        </row>
        <row r="7">
          <cell r="B7">
            <v>100</v>
          </cell>
        </row>
        <row r="8">
          <cell r="B8">
            <v>100</v>
          </cell>
        </row>
        <row r="9">
          <cell r="B9">
            <v>4500</v>
          </cell>
        </row>
        <row r="11">
          <cell r="B11">
            <v>5200</v>
          </cell>
        </row>
        <row r="12">
          <cell r="B12">
            <v>0</v>
          </cell>
        </row>
        <row r="13">
          <cell r="B13">
            <v>1700</v>
          </cell>
        </row>
        <row r="15">
          <cell r="B15">
            <v>7500</v>
          </cell>
        </row>
        <row r="17">
          <cell r="B17">
            <v>7500</v>
          </cell>
        </row>
        <row r="18">
          <cell r="B18">
            <v>7500</v>
          </cell>
        </row>
        <row r="19">
          <cell r="B19">
            <v>7500</v>
          </cell>
        </row>
      </sheetData>
      <sheetData sheetId="12">
        <row r="4">
          <cell r="B4">
            <v>0</v>
          </cell>
        </row>
        <row r="5">
          <cell r="B5">
            <v>12500</v>
          </cell>
        </row>
        <row r="6">
          <cell r="B6">
            <v>2000</v>
          </cell>
        </row>
        <row r="7">
          <cell r="B7">
            <v>100</v>
          </cell>
        </row>
        <row r="8">
          <cell r="B8">
            <v>100</v>
          </cell>
        </row>
        <row r="9">
          <cell r="B9">
            <v>5000</v>
          </cell>
        </row>
        <row r="11">
          <cell r="B11">
            <v>5600</v>
          </cell>
        </row>
        <row r="12">
          <cell r="B12">
            <v>0</v>
          </cell>
        </row>
        <row r="13">
          <cell r="B13">
            <v>3100</v>
          </cell>
        </row>
        <row r="15">
          <cell r="B15">
            <v>7600</v>
          </cell>
        </row>
        <row r="17">
          <cell r="B17">
            <v>7600</v>
          </cell>
        </row>
        <row r="18">
          <cell r="B18">
            <v>7600</v>
          </cell>
        </row>
        <row r="19">
          <cell r="B19">
            <v>7600</v>
          </cell>
        </row>
      </sheetData>
      <sheetData sheetId="13">
        <row r="4">
          <cell r="B4">
            <v>0</v>
          </cell>
        </row>
        <row r="5">
          <cell r="B5">
            <v>12500</v>
          </cell>
        </row>
        <row r="6">
          <cell r="B6">
            <v>2350</v>
          </cell>
        </row>
        <row r="7">
          <cell r="B7">
            <v>100</v>
          </cell>
        </row>
        <row r="9">
          <cell r="B9">
            <v>5000</v>
          </cell>
        </row>
        <row r="11">
          <cell r="B11">
            <v>6000</v>
          </cell>
        </row>
        <row r="12">
          <cell r="B12">
            <v>0</v>
          </cell>
        </row>
        <row r="13">
          <cell r="B13">
            <v>1735</v>
          </cell>
        </row>
        <row r="15">
          <cell r="B15">
            <v>7700</v>
          </cell>
        </row>
        <row r="17">
          <cell r="B17">
            <v>7700</v>
          </cell>
        </row>
        <row r="18">
          <cell r="B18">
            <v>7700</v>
          </cell>
        </row>
        <row r="19">
          <cell r="B19">
            <v>7700</v>
          </cell>
        </row>
      </sheetData>
      <sheetData sheetId="14">
        <row r="4">
          <cell r="B4">
            <v>0</v>
          </cell>
        </row>
        <row r="5">
          <cell r="B5">
            <v>13000</v>
          </cell>
        </row>
        <row r="6">
          <cell r="B6">
            <v>2800</v>
          </cell>
        </row>
        <row r="7">
          <cell r="B7">
            <v>100</v>
          </cell>
        </row>
        <row r="8">
          <cell r="B8">
            <v>100</v>
          </cell>
        </row>
        <row r="9">
          <cell r="B9">
            <v>5500</v>
          </cell>
        </row>
        <row r="11">
          <cell r="B11">
            <v>4700</v>
          </cell>
        </row>
        <row r="12">
          <cell r="B12">
            <v>0</v>
          </cell>
        </row>
        <row r="13">
          <cell r="B13">
            <v>2100</v>
          </cell>
        </row>
        <row r="15">
          <cell r="B15">
            <v>8500</v>
          </cell>
        </row>
        <row r="17">
          <cell r="B17">
            <v>8500</v>
          </cell>
        </row>
        <row r="18">
          <cell r="B18">
            <v>8500</v>
          </cell>
        </row>
        <row r="19">
          <cell r="B19">
            <v>8500</v>
          </cell>
        </row>
      </sheetData>
      <sheetData sheetId="15">
        <row r="4">
          <cell r="B4">
            <v>0</v>
          </cell>
        </row>
        <row r="5">
          <cell r="B5">
            <v>13000</v>
          </cell>
        </row>
        <row r="6">
          <cell r="B6">
            <v>3000</v>
          </cell>
        </row>
        <row r="7">
          <cell r="B7">
            <v>100</v>
          </cell>
        </row>
        <row r="8">
          <cell r="B8">
            <v>100</v>
          </cell>
        </row>
        <row r="9">
          <cell r="B9">
            <v>5500</v>
          </cell>
        </row>
        <row r="11">
          <cell r="B11">
            <v>5225</v>
          </cell>
        </row>
        <row r="12">
          <cell r="B12">
            <v>0</v>
          </cell>
        </row>
        <row r="13">
          <cell r="B13">
            <v>3850</v>
          </cell>
        </row>
        <row r="15">
          <cell r="B15">
            <v>8500</v>
          </cell>
        </row>
        <row r="17">
          <cell r="B17">
            <v>8500</v>
          </cell>
        </row>
        <row r="18">
          <cell r="B18">
            <v>8500</v>
          </cell>
        </row>
        <row r="19">
          <cell r="B19">
            <v>8500</v>
          </cell>
        </row>
      </sheetData>
      <sheetData sheetId="16">
        <row r="4">
          <cell r="B4">
            <v>0</v>
          </cell>
        </row>
        <row r="5">
          <cell r="B5">
            <v>14000</v>
          </cell>
        </row>
        <row r="6">
          <cell r="B6">
            <v>3500</v>
          </cell>
        </row>
        <row r="7">
          <cell r="B7">
            <v>100</v>
          </cell>
        </row>
        <row r="8">
          <cell r="B8">
            <v>100</v>
          </cell>
        </row>
        <row r="9">
          <cell r="B9">
            <v>6000</v>
          </cell>
        </row>
        <row r="11">
          <cell r="B11">
            <v>6000</v>
          </cell>
        </row>
        <row r="12">
          <cell r="B12">
            <v>0</v>
          </cell>
        </row>
        <row r="13">
          <cell r="B13">
            <v>2100</v>
          </cell>
        </row>
        <row r="15">
          <cell r="B15">
            <v>9200</v>
          </cell>
        </row>
        <row r="17">
          <cell r="B17">
            <v>9200</v>
          </cell>
        </row>
        <row r="18">
          <cell r="B18">
            <v>9200</v>
          </cell>
        </row>
        <row r="19">
          <cell r="B19">
            <v>9200</v>
          </cell>
        </row>
      </sheetData>
      <sheetData sheetId="17">
        <row r="4">
          <cell r="B4">
            <v>0</v>
          </cell>
        </row>
        <row r="5">
          <cell r="B5">
            <v>10000</v>
          </cell>
        </row>
        <row r="6">
          <cell r="B6">
            <v>0</v>
          </cell>
        </row>
        <row r="7">
          <cell r="B7">
            <v>0</v>
          </cell>
        </row>
        <row r="8">
          <cell r="B8">
            <v>100</v>
          </cell>
        </row>
        <row r="9">
          <cell r="B9">
            <v>0</v>
          </cell>
        </row>
        <row r="10">
          <cell r="B10">
            <v>27000</v>
          </cell>
        </row>
        <row r="12">
          <cell r="B12">
            <v>4500</v>
          </cell>
        </row>
        <row r="13">
          <cell r="B13">
            <v>1000</v>
          </cell>
        </row>
        <row r="14">
          <cell r="B14">
            <v>4000</v>
          </cell>
        </row>
        <row r="16">
          <cell r="B16">
            <v>0</v>
          </cell>
        </row>
        <row r="17">
          <cell r="B17">
            <v>46600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</sheetData>
      <sheetData sheetId="18">
        <row r="4">
          <cell r="B4">
            <v>0</v>
          </cell>
        </row>
        <row r="5">
          <cell r="B5">
            <v>10000</v>
          </cell>
        </row>
        <row r="6">
          <cell r="B6">
            <v>0</v>
          </cell>
        </row>
        <row r="7">
          <cell r="B7">
            <v>0</v>
          </cell>
        </row>
        <row r="8">
          <cell r="B8">
            <v>100</v>
          </cell>
        </row>
        <row r="9">
          <cell r="B9">
            <v>0</v>
          </cell>
        </row>
        <row r="10">
          <cell r="B10">
            <v>25000</v>
          </cell>
        </row>
        <row r="12">
          <cell r="B12">
            <v>4500</v>
          </cell>
        </row>
        <row r="13">
          <cell r="B13">
            <v>1000</v>
          </cell>
        </row>
        <row r="14">
          <cell r="B14">
            <v>4000</v>
          </cell>
        </row>
        <row r="15">
          <cell r="B15">
            <v>9500</v>
          </cell>
        </row>
        <row r="16">
          <cell r="B16">
            <v>0</v>
          </cell>
        </row>
        <row r="17">
          <cell r="B17">
            <v>44600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</sheetData>
      <sheetData sheetId="19">
        <row r="4">
          <cell r="B4">
            <v>0</v>
          </cell>
        </row>
        <row r="10">
          <cell r="B10">
            <v>28000</v>
          </cell>
        </row>
        <row r="12">
          <cell r="B12">
            <v>4500</v>
          </cell>
        </row>
        <row r="13">
          <cell r="B13">
            <v>1000</v>
          </cell>
        </row>
        <row r="14">
          <cell r="B14">
            <v>4000</v>
          </cell>
        </row>
        <row r="16">
          <cell r="B16">
            <v>0</v>
          </cell>
        </row>
        <row r="17">
          <cell r="B17">
            <v>47600</v>
          </cell>
        </row>
      </sheetData>
      <sheetData sheetId="20">
        <row r="4">
          <cell r="B4">
            <v>0</v>
          </cell>
        </row>
        <row r="5">
          <cell r="B5">
            <v>10000</v>
          </cell>
        </row>
        <row r="6">
          <cell r="B6">
            <v>0</v>
          </cell>
        </row>
        <row r="7">
          <cell r="B7">
            <v>0</v>
          </cell>
        </row>
        <row r="8">
          <cell r="B8">
            <v>100</v>
          </cell>
        </row>
        <row r="10">
          <cell r="B10">
            <v>26000</v>
          </cell>
        </row>
        <row r="12">
          <cell r="B12">
            <v>4500</v>
          </cell>
        </row>
        <row r="13">
          <cell r="B13">
            <v>1000</v>
          </cell>
        </row>
        <row r="14">
          <cell r="B14">
            <v>4000</v>
          </cell>
        </row>
        <row r="16">
          <cell r="B16">
            <v>0</v>
          </cell>
        </row>
        <row r="17">
          <cell r="B17">
            <v>45600</v>
          </cell>
        </row>
        <row r="18">
          <cell r="B18">
            <v>0</v>
          </cell>
        </row>
        <row r="19">
          <cell r="B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PageLayoutView="0" workbookViewId="0" topLeftCell="A1">
      <selection activeCell="P35" sqref="P35"/>
    </sheetView>
  </sheetViews>
  <sheetFormatPr defaultColWidth="12.00390625" defaultRowHeight="15"/>
  <cols>
    <col min="1" max="1" width="14.7109375" style="0" customWidth="1"/>
    <col min="2" max="2" width="11.421875" style="12" customWidth="1"/>
    <col min="3" max="3" width="14.28125" style="12" customWidth="1"/>
    <col min="4" max="4" width="7.140625" style="12" customWidth="1"/>
    <col min="5" max="5" width="6.140625" style="12" customWidth="1"/>
    <col min="6" max="6" width="8.140625" style="12" customWidth="1"/>
    <col min="7" max="7" width="11.140625" style="12" customWidth="1"/>
    <col min="8" max="8" width="12.57421875" style="25" customWidth="1"/>
    <col min="9" max="9" width="10.00390625" style="12" customWidth="1"/>
    <col min="10" max="10" width="7.421875" style="12" customWidth="1"/>
    <col min="11" max="11" width="9.8515625" style="12" customWidth="1"/>
    <col min="12" max="12" width="19.8515625" style="25" customWidth="1"/>
    <col min="13" max="13" width="8.421875" style="25" hidden="1" customWidth="1"/>
    <col min="14" max="14" width="10.00390625" style="25" hidden="1" customWidth="1"/>
    <col min="15" max="15" width="9.57421875" style="12" customWidth="1"/>
    <col min="16" max="16" width="16.00390625" style="25" customWidth="1"/>
    <col min="17" max="17" width="11.28125" style="25" customWidth="1"/>
    <col min="18" max="18" width="11.00390625" style="25" customWidth="1"/>
    <col min="19" max="19" width="13.57421875" style="25" customWidth="1"/>
    <col min="20" max="20" width="14.00390625" style="25" customWidth="1"/>
    <col min="21" max="253" width="8.8515625" style="0" customWidth="1"/>
    <col min="254" max="254" width="16.8515625" style="0" customWidth="1"/>
    <col min="255" max="255" width="7.7109375" style="0" customWidth="1"/>
  </cols>
  <sheetData>
    <row r="1" spans="1:20" ht="1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0" ht="1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ht="14.25">
      <c r="A3" s="1"/>
      <c r="B3" s="33" t="s">
        <v>2</v>
      </c>
      <c r="C3" s="33"/>
      <c r="D3" s="33"/>
      <c r="E3" s="33"/>
      <c r="F3" s="33"/>
      <c r="G3" s="33"/>
      <c r="H3" s="33"/>
      <c r="I3" s="34" t="s">
        <v>3</v>
      </c>
      <c r="J3" s="34"/>
      <c r="K3" s="34"/>
      <c r="L3" s="34"/>
      <c r="M3" s="1"/>
      <c r="N3" s="1"/>
      <c r="O3" s="35" t="s">
        <v>4</v>
      </c>
      <c r="P3" s="36"/>
      <c r="Q3" s="36"/>
      <c r="R3" s="36"/>
      <c r="S3" s="36"/>
      <c r="T3" s="2" t="s">
        <v>5</v>
      </c>
    </row>
    <row r="4" spans="1:20" s="8" customFormat="1" ht="72">
      <c r="A4" s="26" t="s">
        <v>6</v>
      </c>
      <c r="B4" s="27" t="s">
        <v>7</v>
      </c>
      <c r="C4" s="27" t="s">
        <v>8</v>
      </c>
      <c r="D4" s="27" t="s">
        <v>9</v>
      </c>
      <c r="E4" s="27" t="s">
        <v>10</v>
      </c>
      <c r="F4" s="27" t="s">
        <v>11</v>
      </c>
      <c r="G4" s="27" t="s">
        <v>12</v>
      </c>
      <c r="H4" s="27" t="s">
        <v>13</v>
      </c>
      <c r="I4" s="27" t="s">
        <v>14</v>
      </c>
      <c r="J4" s="27" t="s">
        <v>15</v>
      </c>
      <c r="K4" s="27" t="s">
        <v>16</v>
      </c>
      <c r="L4" s="27" t="s">
        <v>17</v>
      </c>
      <c r="M4" s="27" t="s">
        <v>18</v>
      </c>
      <c r="N4" s="27" t="s">
        <v>19</v>
      </c>
      <c r="O4" s="27" t="s">
        <v>20</v>
      </c>
      <c r="P4" s="27" t="s">
        <v>21</v>
      </c>
      <c r="Q4" s="28" t="s">
        <v>22</v>
      </c>
      <c r="R4" s="28" t="s">
        <v>23</v>
      </c>
      <c r="S4" s="28" t="s">
        <v>24</v>
      </c>
      <c r="T4" s="29" t="s">
        <v>25</v>
      </c>
    </row>
    <row r="5" spans="1:20" s="12" customFormat="1" ht="14.25">
      <c r="A5" s="9" t="s">
        <v>26</v>
      </c>
      <c r="B5" s="10">
        <f>'[1]Pre Nursery'!B4</f>
        <v>0</v>
      </c>
      <c r="C5" s="10">
        <f>'[1]Pre Nursery'!B5</f>
        <v>8000</v>
      </c>
      <c r="D5" s="10">
        <f>'[1]Pre Nursery'!B6</f>
        <v>0</v>
      </c>
      <c r="E5" s="10">
        <f>'[1]Pre Nursery'!B7</f>
        <v>0</v>
      </c>
      <c r="F5" s="10">
        <f>'[1]Pre Nursery'!B8</f>
        <v>100</v>
      </c>
      <c r="G5" s="10">
        <f>'[1]Pre Nursery'!B9</f>
        <v>0</v>
      </c>
      <c r="H5" s="2">
        <f>'[1]Pre Nursery'!B11</f>
        <v>21400</v>
      </c>
      <c r="I5" s="10">
        <f>'[1]Pre Nursery'!B12</f>
        <v>1800</v>
      </c>
      <c r="J5" s="10">
        <f>'[1]Pre Nursery'!B13</f>
        <v>0</v>
      </c>
      <c r="K5" s="10">
        <f>'[1]Pre Nursery'!B14</f>
        <v>2300</v>
      </c>
      <c r="L5" s="2">
        <f>I5+J5+K5</f>
        <v>4100</v>
      </c>
      <c r="M5" s="11"/>
      <c r="N5" s="2"/>
      <c r="O5" s="10">
        <f>'[1]Pre Nursery'!B13</f>
        <v>0</v>
      </c>
      <c r="P5" s="2">
        <f>'[1]Pre Nursery'!B17</f>
        <v>25500</v>
      </c>
      <c r="Q5" s="11">
        <f>'[1]Pre Nursery'!B18</f>
        <v>0</v>
      </c>
      <c r="R5" s="11">
        <f>'[1]Pre Nursery'!B19</f>
        <v>0</v>
      </c>
      <c r="S5" s="11">
        <f>'[1]Pre Nursery'!B20</f>
        <v>0</v>
      </c>
      <c r="T5" s="1">
        <f>P5+Q5+R5+S5</f>
        <v>25500</v>
      </c>
    </row>
    <row r="6" spans="1:20" s="12" customFormat="1" ht="14.25">
      <c r="A6" s="9" t="s">
        <v>27</v>
      </c>
      <c r="B6" s="10">
        <f>'[1]LKG'!B4</f>
        <v>0</v>
      </c>
      <c r="C6" s="10">
        <f>'[1]LKG'!B5</f>
        <v>12000</v>
      </c>
      <c r="D6" s="10">
        <f>'[1]LKG'!B6</f>
        <v>1500</v>
      </c>
      <c r="E6" s="10">
        <f>'[1]LKG'!B7</f>
        <v>100</v>
      </c>
      <c r="F6" s="10">
        <f>'[1]LKG'!B8</f>
        <v>100</v>
      </c>
      <c r="G6" s="10">
        <f>'[1]LKG'!B9</f>
        <v>1500</v>
      </c>
      <c r="H6" s="2">
        <f>'[1]LKG'!B10</f>
        <v>15200</v>
      </c>
      <c r="I6" s="10">
        <f>'[1]LKG'!B11</f>
        <v>2200</v>
      </c>
      <c r="J6" s="10">
        <f>'[1]LKG'!B12</f>
        <v>0</v>
      </c>
      <c r="K6" s="10">
        <f>'[1]LKG'!B13</f>
        <v>2350</v>
      </c>
      <c r="L6" s="2">
        <f>'[1]LKG'!B14</f>
        <v>4550</v>
      </c>
      <c r="M6" s="11"/>
      <c r="N6" s="2"/>
      <c r="O6" s="10">
        <f>'[1]LKG'!B15</f>
        <v>5500</v>
      </c>
      <c r="P6" s="2">
        <f>'[1]LKG'!B16</f>
        <v>25250</v>
      </c>
      <c r="Q6" s="11">
        <f>'[1]LKG'!B17</f>
        <v>5500</v>
      </c>
      <c r="R6" s="11">
        <f>'[1]LKG'!B18</f>
        <v>5500</v>
      </c>
      <c r="S6" s="11">
        <f>'[1]LKG'!B19</f>
        <v>5500</v>
      </c>
      <c r="T6" s="1">
        <f>P6+Q6+R6+S6</f>
        <v>41750</v>
      </c>
    </row>
    <row r="7" spans="1:20" ht="15">
      <c r="A7" s="13" t="s">
        <v>28</v>
      </c>
      <c r="B7" s="14">
        <f>'[1]UKG'!B28</f>
        <v>0</v>
      </c>
      <c r="C7" s="15">
        <f>'[1]UKG'!C28</f>
        <v>12000</v>
      </c>
      <c r="D7" s="14">
        <f>'[1]UKG'!D28</f>
        <v>1000</v>
      </c>
      <c r="E7" s="14">
        <f>'[1]UKG'!E28</f>
        <v>100</v>
      </c>
      <c r="F7" s="14">
        <f>'[1]UKG'!F28</f>
        <v>100</v>
      </c>
      <c r="G7" s="14">
        <f>'[1]UKG'!G28</f>
        <v>2050</v>
      </c>
      <c r="H7" s="1">
        <f aca="true" t="shared" si="0" ref="H7:H17">SUM(B7:G7)</f>
        <v>15250</v>
      </c>
      <c r="I7" s="14">
        <f>'[1]UKG'!I28</f>
        <v>2900</v>
      </c>
      <c r="J7" s="14">
        <f>'[1]UKG'!J28</f>
        <v>0</v>
      </c>
      <c r="K7" s="14">
        <f>'[1]UKG'!K28</f>
        <v>1375</v>
      </c>
      <c r="L7" s="1">
        <f aca="true" t="shared" si="1" ref="L7:L17">I7+J7+K7</f>
        <v>4275</v>
      </c>
      <c r="M7" s="16">
        <v>1450</v>
      </c>
      <c r="N7" s="1">
        <f aca="true" t="shared" si="2" ref="N7:N17">M7*12</f>
        <v>17400</v>
      </c>
      <c r="O7" s="14">
        <f>'[1]UKG'!M28</f>
        <v>5600</v>
      </c>
      <c r="P7" s="1">
        <f aca="true" t="shared" si="3" ref="P7:P17">H7+L7+O7</f>
        <v>25125</v>
      </c>
      <c r="Q7" s="1">
        <f>'[1]UKG'!B17</f>
        <v>5600</v>
      </c>
      <c r="R7" s="1">
        <f>'[1]UKG'!P28</f>
        <v>5600</v>
      </c>
      <c r="S7" s="1">
        <f>'[1]UKG'!Q28</f>
        <v>5600</v>
      </c>
      <c r="T7" s="1">
        <f>P7+Q7+R7+S7</f>
        <v>41925</v>
      </c>
    </row>
    <row r="8" spans="1:20" ht="15">
      <c r="A8" s="13" t="s">
        <v>29</v>
      </c>
      <c r="B8" s="14">
        <f>'[1]I Std'!B28</f>
        <v>0</v>
      </c>
      <c r="C8" s="15">
        <f>'[1]I Std'!C28</f>
        <v>12000</v>
      </c>
      <c r="D8" s="14">
        <f>'[1]I Std'!D28</f>
        <v>1400</v>
      </c>
      <c r="E8" s="14">
        <f>'[1]I Std'!E28</f>
        <v>100</v>
      </c>
      <c r="F8" s="14">
        <f>'[1]I Std'!F28</f>
        <v>100</v>
      </c>
      <c r="G8" s="14">
        <f>'[1]I Std'!G28</f>
        <v>4000</v>
      </c>
      <c r="H8" s="1">
        <f t="shared" si="0"/>
        <v>17600</v>
      </c>
      <c r="I8" s="14">
        <f>'[1]I Std'!B11</f>
        <v>4500</v>
      </c>
      <c r="J8" s="14">
        <f>'[1]I Std'!J28</f>
        <v>0</v>
      </c>
      <c r="K8" s="14">
        <f>'[1]I Std'!B13</f>
        <v>1525</v>
      </c>
      <c r="L8" s="1">
        <f t="shared" si="1"/>
        <v>6025</v>
      </c>
      <c r="M8" s="16">
        <v>1950</v>
      </c>
      <c r="N8" s="1">
        <f t="shared" si="2"/>
        <v>23400</v>
      </c>
      <c r="O8" s="14">
        <f>'[1]I Std'!B15</f>
        <v>7000</v>
      </c>
      <c r="P8" s="1">
        <f t="shared" si="3"/>
        <v>30625</v>
      </c>
      <c r="Q8" s="1">
        <f>'[1]I Std'!B17</f>
        <v>7000</v>
      </c>
      <c r="R8" s="1">
        <f>'[1]I Std'!B18</f>
        <v>7000</v>
      </c>
      <c r="S8" s="1">
        <f>'[1]I Std'!B19</f>
        <v>7000</v>
      </c>
      <c r="T8" s="1">
        <f aca="true" t="shared" si="4" ref="T8:T17">P8+Q8+R8+S8</f>
        <v>51625</v>
      </c>
    </row>
    <row r="9" spans="1:20" ht="15">
      <c r="A9" s="13" t="s">
        <v>30</v>
      </c>
      <c r="B9" s="14">
        <f>'[1]II Std'!B4</f>
        <v>0</v>
      </c>
      <c r="C9" s="15">
        <f>'[1]II Std'!B5</f>
        <v>12000</v>
      </c>
      <c r="D9" s="14">
        <f>'[1]II Std'!B6</f>
        <v>1400</v>
      </c>
      <c r="E9" s="14">
        <f>'[1]II Std'!B7</f>
        <v>100</v>
      </c>
      <c r="F9" s="14">
        <f>'[1]II Std'!B8</f>
        <v>100</v>
      </c>
      <c r="G9" s="14">
        <f>'[1]II Std'!B9</f>
        <v>4000</v>
      </c>
      <c r="H9" s="1">
        <f t="shared" si="0"/>
        <v>17600</v>
      </c>
      <c r="I9" s="14">
        <f>'[1]II Std'!B11</f>
        <v>4800</v>
      </c>
      <c r="J9" s="14">
        <f>'[1]II Std'!B12</f>
        <v>0</v>
      </c>
      <c r="K9" s="14">
        <f>'[1]II Std'!B13</f>
        <v>1525</v>
      </c>
      <c r="L9" s="1">
        <f t="shared" si="1"/>
        <v>6325</v>
      </c>
      <c r="M9" s="16">
        <v>1950</v>
      </c>
      <c r="N9" s="1">
        <f t="shared" si="2"/>
        <v>23400</v>
      </c>
      <c r="O9" s="14">
        <f>'[1]II Std'!B15</f>
        <v>7200</v>
      </c>
      <c r="P9" s="1">
        <f t="shared" si="3"/>
        <v>31125</v>
      </c>
      <c r="Q9" s="1">
        <f>'[1]II Std'!B17</f>
        <v>7200</v>
      </c>
      <c r="R9" s="1">
        <f>'[1]II Std'!B18</f>
        <v>7200</v>
      </c>
      <c r="S9" s="1">
        <f>'[1]II Std'!B19</f>
        <v>7200</v>
      </c>
      <c r="T9" s="1">
        <f t="shared" si="4"/>
        <v>52725</v>
      </c>
    </row>
    <row r="10" spans="1:20" ht="15">
      <c r="A10" s="13" t="s">
        <v>31</v>
      </c>
      <c r="B10" s="14">
        <f>'[1]III Std'!B4</f>
        <v>0</v>
      </c>
      <c r="C10" s="15">
        <f>'[1]III Std'!B5</f>
        <v>12000</v>
      </c>
      <c r="D10" s="14">
        <f>'[1]III Std'!B6</f>
        <v>1400</v>
      </c>
      <c r="E10" s="14">
        <f>'[1]III Std'!B7</f>
        <v>100</v>
      </c>
      <c r="F10" s="14">
        <f>'[1]III Std'!B8</f>
        <v>100</v>
      </c>
      <c r="G10" s="14">
        <f>'[1]III Std'!B9</f>
        <v>4000</v>
      </c>
      <c r="H10" s="1">
        <f t="shared" si="0"/>
        <v>17600</v>
      </c>
      <c r="I10" s="14">
        <f>'[1]III Std'!B11</f>
        <v>4800</v>
      </c>
      <c r="J10" s="14">
        <f>'[1]III Std'!B12</f>
        <v>0</v>
      </c>
      <c r="K10" s="14">
        <f>'[1]III Std'!B13</f>
        <v>1525</v>
      </c>
      <c r="L10" s="1">
        <f t="shared" si="1"/>
        <v>6325</v>
      </c>
      <c r="M10" s="16">
        <v>1950</v>
      </c>
      <c r="N10" s="1">
        <f t="shared" si="2"/>
        <v>23400</v>
      </c>
      <c r="O10" s="14">
        <f>'[1]III Std'!B15</f>
        <v>7300</v>
      </c>
      <c r="P10" s="1">
        <f t="shared" si="3"/>
        <v>31225</v>
      </c>
      <c r="Q10" s="1">
        <f>'[1]III Std'!B17</f>
        <v>7300</v>
      </c>
      <c r="R10" s="1">
        <f>'[1]III Std'!B18</f>
        <v>7300</v>
      </c>
      <c r="S10" s="1">
        <f>'[1]III Std'!B19</f>
        <v>7300</v>
      </c>
      <c r="T10" s="1">
        <f t="shared" si="4"/>
        <v>53125</v>
      </c>
    </row>
    <row r="11" spans="1:20" ht="15">
      <c r="A11" s="13" t="s">
        <v>32</v>
      </c>
      <c r="B11" s="14">
        <f>'[1]III Std'!B4</f>
        <v>0</v>
      </c>
      <c r="C11" s="15">
        <f>'[1]IV Std'!B5</f>
        <v>12000</v>
      </c>
      <c r="D11" s="14">
        <f>'[1]IV Std'!B6</f>
        <v>1400</v>
      </c>
      <c r="E11" s="14">
        <f>'[1]IV Std'!B7</f>
        <v>100</v>
      </c>
      <c r="F11" s="14">
        <f>'[1]IV Std'!B8</f>
        <v>100</v>
      </c>
      <c r="G11" s="14">
        <f>'[1]IV Std'!B9</f>
        <v>4000</v>
      </c>
      <c r="H11" s="1">
        <f t="shared" si="0"/>
        <v>17600</v>
      </c>
      <c r="I11" s="14">
        <f>'[1]IV Std'!B11</f>
        <v>5000</v>
      </c>
      <c r="J11" s="14">
        <f>'[1]IV Std'!B12</f>
        <v>0</v>
      </c>
      <c r="K11" s="14">
        <f>'[1]IV Std'!B13</f>
        <v>1600</v>
      </c>
      <c r="L11" s="1">
        <f t="shared" si="1"/>
        <v>6600</v>
      </c>
      <c r="M11" s="16">
        <v>1950</v>
      </c>
      <c r="N11" s="1">
        <f t="shared" si="2"/>
        <v>23400</v>
      </c>
      <c r="O11" s="14">
        <f>'[1]IV Std'!B15</f>
        <v>7450</v>
      </c>
      <c r="P11" s="1">
        <f t="shared" si="3"/>
        <v>31650</v>
      </c>
      <c r="Q11" s="1">
        <f>'[1]IV Std'!B17</f>
        <v>7450</v>
      </c>
      <c r="R11" s="1">
        <f>'[1]IV Std'!B18</f>
        <v>7450</v>
      </c>
      <c r="S11" s="1">
        <f>'[1]IV Std'!B19</f>
        <v>7450</v>
      </c>
      <c r="T11" s="1">
        <f t="shared" si="4"/>
        <v>54000</v>
      </c>
    </row>
    <row r="12" spans="1:20" ht="15">
      <c r="A12" s="13" t="s">
        <v>33</v>
      </c>
      <c r="B12" s="14">
        <f>'[1]V Std'!B4</f>
        <v>0</v>
      </c>
      <c r="C12" s="15">
        <f>'[1]V Std'!B5</f>
        <v>12000</v>
      </c>
      <c r="D12" s="14">
        <f>'[1]V Std'!B6</f>
        <v>1600</v>
      </c>
      <c r="E12" s="14">
        <f>'[1]V Std'!B7</f>
        <v>100</v>
      </c>
      <c r="F12" s="14">
        <f>'[1]V Std'!B8</f>
        <v>100</v>
      </c>
      <c r="G12" s="14">
        <f>'[1]V Std'!B9</f>
        <v>4500</v>
      </c>
      <c r="H12" s="1">
        <f t="shared" si="0"/>
        <v>18300</v>
      </c>
      <c r="I12" s="14">
        <f>'[1]V Std'!B11</f>
        <v>5200</v>
      </c>
      <c r="J12" s="14">
        <f>'[1]V Std'!B12</f>
        <v>0</v>
      </c>
      <c r="K12" s="14">
        <f>'[1]V Std'!B13</f>
        <v>1700</v>
      </c>
      <c r="L12" s="1">
        <f t="shared" si="1"/>
        <v>6900</v>
      </c>
      <c r="M12" s="16">
        <v>2100</v>
      </c>
      <c r="N12" s="1">
        <f t="shared" si="2"/>
        <v>25200</v>
      </c>
      <c r="O12" s="14">
        <f>'[1]V Std'!B15</f>
        <v>7500</v>
      </c>
      <c r="P12" s="1">
        <f t="shared" si="3"/>
        <v>32700</v>
      </c>
      <c r="Q12" s="1">
        <f>'[1]V Std'!B17</f>
        <v>7500</v>
      </c>
      <c r="R12" s="1">
        <f>'[1]V Std'!B18</f>
        <v>7500</v>
      </c>
      <c r="S12" s="1">
        <f>'[1]V Std'!B19</f>
        <v>7500</v>
      </c>
      <c r="T12" s="1">
        <f t="shared" si="4"/>
        <v>55200</v>
      </c>
    </row>
    <row r="13" spans="1:20" ht="15">
      <c r="A13" s="13" t="s">
        <v>34</v>
      </c>
      <c r="B13" s="14">
        <f>'[1]VI Std'!B4</f>
        <v>0</v>
      </c>
      <c r="C13" s="15">
        <f>'[1]VI Std'!B5</f>
        <v>12500</v>
      </c>
      <c r="D13" s="14">
        <f>'[1]VI Std'!B6</f>
        <v>2000</v>
      </c>
      <c r="E13" s="14">
        <f>'[1]VI Std'!B7</f>
        <v>100</v>
      </c>
      <c r="F13" s="14">
        <f>'[1]VI Std'!B8</f>
        <v>100</v>
      </c>
      <c r="G13" s="14">
        <f>'[1]VI Std'!B9</f>
        <v>5000</v>
      </c>
      <c r="H13" s="1">
        <f t="shared" si="0"/>
        <v>19700</v>
      </c>
      <c r="I13" s="14">
        <f>'[1]VI Std'!B11</f>
        <v>5600</v>
      </c>
      <c r="J13" s="14">
        <f>'[1]VI Std'!B12</f>
        <v>0</v>
      </c>
      <c r="K13" s="14">
        <f>'[1]VI Std'!B13</f>
        <v>3100</v>
      </c>
      <c r="L13" s="1">
        <f t="shared" si="1"/>
        <v>8700</v>
      </c>
      <c r="M13" s="16">
        <v>2100</v>
      </c>
      <c r="N13" s="1">
        <f t="shared" si="2"/>
        <v>25200</v>
      </c>
      <c r="O13" s="14">
        <f>'[1]VI Std'!B15</f>
        <v>7600</v>
      </c>
      <c r="P13" s="1">
        <f t="shared" si="3"/>
        <v>36000</v>
      </c>
      <c r="Q13" s="1">
        <f>'[1]VI Std'!B17</f>
        <v>7600</v>
      </c>
      <c r="R13" s="1">
        <f>'[1]VI Std'!B18</f>
        <v>7600</v>
      </c>
      <c r="S13" s="1">
        <f>'[1]VI Std'!B19</f>
        <v>7600</v>
      </c>
      <c r="T13" s="1">
        <f t="shared" si="4"/>
        <v>58800</v>
      </c>
    </row>
    <row r="14" spans="1:20" ht="15">
      <c r="A14" s="13" t="s">
        <v>35</v>
      </c>
      <c r="B14" s="14">
        <f>'[1]VII Std'!B4</f>
        <v>0</v>
      </c>
      <c r="C14" s="15">
        <f>'[1]VII Std'!B5</f>
        <v>12500</v>
      </c>
      <c r="D14" s="14">
        <f>'[1]VII Std'!B6</f>
        <v>2350</v>
      </c>
      <c r="E14" s="14">
        <f>'[1]VII Std'!B7</f>
        <v>100</v>
      </c>
      <c r="F14" s="14">
        <f>'[1]VII Std'!B7</f>
        <v>100</v>
      </c>
      <c r="G14" s="14">
        <f>'[1]VII Std'!B9</f>
        <v>5000</v>
      </c>
      <c r="H14" s="1">
        <f t="shared" si="0"/>
        <v>20050</v>
      </c>
      <c r="I14" s="14">
        <f>'[1]VII Std'!B11</f>
        <v>6000</v>
      </c>
      <c r="J14" s="14">
        <f>'[1]VII Std'!B12</f>
        <v>0</v>
      </c>
      <c r="K14" s="14">
        <f>'[1]VII Std'!B13</f>
        <v>1735</v>
      </c>
      <c r="L14" s="1">
        <f t="shared" si="1"/>
        <v>7735</v>
      </c>
      <c r="M14" s="16">
        <v>2100</v>
      </c>
      <c r="N14" s="1">
        <f t="shared" si="2"/>
        <v>25200</v>
      </c>
      <c r="O14" s="14">
        <f>'[1]VII Std'!B15</f>
        <v>7700</v>
      </c>
      <c r="P14" s="1">
        <f t="shared" si="3"/>
        <v>35485</v>
      </c>
      <c r="Q14" s="1">
        <f>'[1]VII Std'!B17</f>
        <v>7700</v>
      </c>
      <c r="R14" s="1">
        <f>'[1]VII Std'!B18</f>
        <v>7700</v>
      </c>
      <c r="S14" s="1">
        <f>'[1]VII Std'!B19</f>
        <v>7700</v>
      </c>
      <c r="T14" s="1">
        <f t="shared" si="4"/>
        <v>58585</v>
      </c>
    </row>
    <row r="15" spans="1:20" ht="15">
      <c r="A15" s="13" t="s">
        <v>36</v>
      </c>
      <c r="B15" s="14">
        <f>'[1]VIII Std'!B4</f>
        <v>0</v>
      </c>
      <c r="C15" s="15">
        <f>'[1]VIII Std'!B5</f>
        <v>13000</v>
      </c>
      <c r="D15" s="14">
        <f>'[1]VIII Std'!B6</f>
        <v>2800</v>
      </c>
      <c r="E15" s="14">
        <f>'[1]VIII Std'!B7</f>
        <v>100</v>
      </c>
      <c r="F15" s="14">
        <f>'[1]VIII Std'!B8</f>
        <v>100</v>
      </c>
      <c r="G15" s="14">
        <f>'[1]VIII Std'!B9</f>
        <v>5500</v>
      </c>
      <c r="H15" s="1">
        <f t="shared" si="0"/>
        <v>21500</v>
      </c>
      <c r="I15" s="14">
        <f>'[1]VIII Std'!B11</f>
        <v>4700</v>
      </c>
      <c r="J15" s="14">
        <f>'[1]VIII Std'!B12</f>
        <v>0</v>
      </c>
      <c r="K15" s="14">
        <f>'[1]VIII Std'!B13</f>
        <v>2100</v>
      </c>
      <c r="L15" s="1">
        <f t="shared" si="1"/>
        <v>6800</v>
      </c>
      <c r="M15" s="16">
        <v>2275</v>
      </c>
      <c r="N15" s="1">
        <f t="shared" si="2"/>
        <v>27300</v>
      </c>
      <c r="O15" s="14">
        <f>'[1]VIII Std'!B15</f>
        <v>8500</v>
      </c>
      <c r="P15" s="1">
        <f t="shared" si="3"/>
        <v>36800</v>
      </c>
      <c r="Q15" s="1">
        <f>'[1]VIII Std'!B17</f>
        <v>8500</v>
      </c>
      <c r="R15" s="1">
        <f>'[1]VIII Std'!B18</f>
        <v>8500</v>
      </c>
      <c r="S15" s="1">
        <f>'[1]VIII Std'!B19</f>
        <v>8500</v>
      </c>
      <c r="T15" s="1">
        <f t="shared" si="4"/>
        <v>62300</v>
      </c>
    </row>
    <row r="16" spans="1:20" ht="15">
      <c r="A16" s="13" t="s">
        <v>37</v>
      </c>
      <c r="B16" s="14">
        <f>'[1]IX Std'!B4</f>
        <v>0</v>
      </c>
      <c r="C16" s="15">
        <f>'[1]IX Std'!B5</f>
        <v>13000</v>
      </c>
      <c r="D16" s="14">
        <f>'[1]IX Std'!B6</f>
        <v>3000</v>
      </c>
      <c r="E16" s="14">
        <f>'[1]IX Std'!B7</f>
        <v>100</v>
      </c>
      <c r="F16" s="14">
        <f>'[1]IX Std'!B8</f>
        <v>100</v>
      </c>
      <c r="G16" s="14">
        <f>'[1]IX Std'!B9</f>
        <v>5500</v>
      </c>
      <c r="H16" s="1">
        <f t="shared" si="0"/>
        <v>21700</v>
      </c>
      <c r="I16" s="14">
        <f>'[1]IX Std'!B11</f>
        <v>5225</v>
      </c>
      <c r="J16" s="14">
        <f>'[1]IX Std'!B12</f>
        <v>0</v>
      </c>
      <c r="K16" s="14">
        <f>'[1]IX Std'!B13</f>
        <v>3850</v>
      </c>
      <c r="L16" s="1">
        <f t="shared" si="1"/>
        <v>9075</v>
      </c>
      <c r="M16" s="16">
        <v>2275</v>
      </c>
      <c r="N16" s="1">
        <f t="shared" si="2"/>
        <v>27300</v>
      </c>
      <c r="O16" s="14">
        <f>'[1]IX Std'!B15</f>
        <v>8500</v>
      </c>
      <c r="P16" s="1">
        <f t="shared" si="3"/>
        <v>39275</v>
      </c>
      <c r="Q16" s="1">
        <f>'[1]IX Std'!B17</f>
        <v>8500</v>
      </c>
      <c r="R16" s="1">
        <f>'[1]IX Std'!B18</f>
        <v>8500</v>
      </c>
      <c r="S16" s="1">
        <f>'[1]IX Std'!B19</f>
        <v>8500</v>
      </c>
      <c r="T16" s="1">
        <f t="shared" si="4"/>
        <v>64775</v>
      </c>
    </row>
    <row r="17" spans="1:20" ht="15">
      <c r="A17" s="13" t="s">
        <v>38</v>
      </c>
      <c r="B17" s="14">
        <f>'[1]X Std'!B4</f>
        <v>0</v>
      </c>
      <c r="C17" s="15">
        <f>'[1]X Std'!B5</f>
        <v>14000</v>
      </c>
      <c r="D17" s="14">
        <f>'[1]X Std'!B6</f>
        <v>3500</v>
      </c>
      <c r="E17" s="14">
        <f>'[1]X Std'!B7</f>
        <v>100</v>
      </c>
      <c r="F17" s="14">
        <f>'[1]X Std'!B8</f>
        <v>100</v>
      </c>
      <c r="G17" s="14">
        <f>'[1]X Std'!B9</f>
        <v>6000</v>
      </c>
      <c r="H17" s="1">
        <f t="shared" si="0"/>
        <v>23700</v>
      </c>
      <c r="I17" s="14">
        <f>'[1]X Std'!B11</f>
        <v>6000</v>
      </c>
      <c r="J17" s="14">
        <f>'[1]X Std'!B12</f>
        <v>0</v>
      </c>
      <c r="K17" s="14">
        <f>'[1]X Std'!B13</f>
        <v>2100</v>
      </c>
      <c r="L17" s="1">
        <f t="shared" si="1"/>
        <v>8100</v>
      </c>
      <c r="M17" s="16">
        <v>2450</v>
      </c>
      <c r="N17" s="1">
        <f t="shared" si="2"/>
        <v>29400</v>
      </c>
      <c r="O17" s="14">
        <f>'[1]X Std'!B15</f>
        <v>9200</v>
      </c>
      <c r="P17" s="1">
        <f t="shared" si="3"/>
        <v>41000</v>
      </c>
      <c r="Q17" s="1">
        <f>'[1]X Std'!B17</f>
        <v>9200</v>
      </c>
      <c r="R17" s="1">
        <f>'[1]X Std'!B18</f>
        <v>9200</v>
      </c>
      <c r="S17" s="1">
        <f>'[1]X Std'!B19</f>
        <v>9200</v>
      </c>
      <c r="T17" s="1">
        <f t="shared" si="4"/>
        <v>68600</v>
      </c>
    </row>
    <row r="18" spans="1:20" ht="14.25">
      <c r="A18" s="17"/>
      <c r="B18" s="18"/>
      <c r="C18" s="18"/>
      <c r="D18" s="18"/>
      <c r="E18" s="18"/>
      <c r="F18" s="18"/>
      <c r="G18" s="18"/>
      <c r="H18" s="19"/>
      <c r="I18" s="20"/>
      <c r="J18" s="20"/>
      <c r="K18" s="20"/>
      <c r="L18" s="21"/>
      <c r="M18" s="21"/>
      <c r="N18" s="21"/>
      <c r="O18" s="20"/>
      <c r="P18" s="21"/>
      <c r="Q18" s="21"/>
      <c r="R18" s="21"/>
      <c r="S18" s="21"/>
      <c r="T18" s="21"/>
    </row>
    <row r="19" spans="1:20" ht="14.25">
      <c r="A19" s="22"/>
      <c r="B19" s="20"/>
      <c r="C19" s="20"/>
      <c r="D19" s="20"/>
      <c r="E19" s="20"/>
      <c r="F19" s="20"/>
      <c r="G19" s="20"/>
      <c r="H19" s="23"/>
      <c r="I19" s="20"/>
      <c r="J19" s="20"/>
      <c r="K19" s="20"/>
      <c r="L19" s="21"/>
      <c r="M19" s="21"/>
      <c r="N19" s="21"/>
      <c r="O19" s="20"/>
      <c r="P19" s="21"/>
      <c r="Q19" s="21"/>
      <c r="R19" s="21"/>
      <c r="S19" s="21"/>
      <c r="T19" s="21"/>
    </row>
    <row r="20" spans="1:20" ht="15">
      <c r="A20" s="38" t="s">
        <v>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/>
    </row>
    <row r="21" spans="1:20" ht="15">
      <c r="A21" s="30" t="s">
        <v>1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2"/>
    </row>
    <row r="22" spans="1:20" ht="14.25">
      <c r="A22" s="1"/>
      <c r="B22" s="33" t="s">
        <v>2</v>
      </c>
      <c r="C22" s="33"/>
      <c r="D22" s="33"/>
      <c r="E22" s="33"/>
      <c r="F22" s="33"/>
      <c r="G22" s="33"/>
      <c r="H22" s="33"/>
      <c r="I22" s="34" t="s">
        <v>3</v>
      </c>
      <c r="J22" s="34"/>
      <c r="K22" s="34"/>
      <c r="L22" s="34"/>
      <c r="M22" s="1"/>
      <c r="N22" s="1"/>
      <c r="O22" s="35" t="s">
        <v>4</v>
      </c>
      <c r="P22" s="36"/>
      <c r="Q22" s="36"/>
      <c r="R22" s="36"/>
      <c r="S22" s="36"/>
      <c r="T22" s="2" t="s">
        <v>5</v>
      </c>
    </row>
    <row r="23" spans="1:20" s="24" customFormat="1" ht="72">
      <c r="A23" s="3" t="s">
        <v>6</v>
      </c>
      <c r="B23" s="4" t="s">
        <v>7</v>
      </c>
      <c r="C23" s="4" t="s">
        <v>8</v>
      </c>
      <c r="D23" s="4" t="s">
        <v>9</v>
      </c>
      <c r="E23" s="4" t="s">
        <v>10</v>
      </c>
      <c r="F23" s="4" t="s">
        <v>11</v>
      </c>
      <c r="G23" s="4" t="s">
        <v>12</v>
      </c>
      <c r="H23" s="5" t="s">
        <v>13</v>
      </c>
      <c r="I23" s="4" t="s">
        <v>14</v>
      </c>
      <c r="J23" s="4" t="s">
        <v>39</v>
      </c>
      <c r="K23" s="4" t="s">
        <v>16</v>
      </c>
      <c r="L23" s="5" t="s">
        <v>17</v>
      </c>
      <c r="M23" s="5" t="s">
        <v>18</v>
      </c>
      <c r="N23" s="5" t="s">
        <v>19</v>
      </c>
      <c r="O23" s="4" t="s">
        <v>20</v>
      </c>
      <c r="P23" s="5" t="s">
        <v>40</v>
      </c>
      <c r="Q23" s="6" t="s">
        <v>41</v>
      </c>
      <c r="R23" s="6" t="s">
        <v>42</v>
      </c>
      <c r="S23" s="6" t="s">
        <v>43</v>
      </c>
      <c r="T23" s="7" t="s">
        <v>25</v>
      </c>
    </row>
    <row r="24" spans="1:20" ht="14.25">
      <c r="A24" s="9" t="s">
        <v>44</v>
      </c>
      <c r="B24" s="10">
        <f>'[1]XI Science'!B4</f>
        <v>0</v>
      </c>
      <c r="C24" s="10">
        <f>'[1]XI Science'!B5</f>
        <v>10000</v>
      </c>
      <c r="D24" s="10">
        <f>'[1]XI Science'!B6</f>
        <v>0</v>
      </c>
      <c r="E24" s="10">
        <f>'[1]XI Science'!B7</f>
        <v>0</v>
      </c>
      <c r="F24" s="10">
        <f>'[1]XI Commerce'!B8</f>
        <v>100</v>
      </c>
      <c r="G24" s="10">
        <f>'[1]XI Science'!B9</f>
        <v>0</v>
      </c>
      <c r="H24" s="2">
        <f>'[1]XI Science'!B10</f>
        <v>27000</v>
      </c>
      <c r="I24" s="10">
        <f>'[1]XI Science'!B12</f>
        <v>4500</v>
      </c>
      <c r="J24" s="10">
        <f>'[1]XI Science'!B13</f>
        <v>1000</v>
      </c>
      <c r="K24" s="10">
        <f>'[1]XI Science'!B14</f>
        <v>4000</v>
      </c>
      <c r="L24" s="2">
        <f>I24+J24+K24</f>
        <v>9500</v>
      </c>
      <c r="M24" s="11"/>
      <c r="N24" s="2"/>
      <c r="O24" s="2">
        <f>'[1]XI Science'!B16</f>
        <v>0</v>
      </c>
      <c r="P24" s="2">
        <f>'[1]XI Science'!B17</f>
        <v>46600</v>
      </c>
      <c r="Q24" s="11">
        <f>'[1]XI Science'!B18</f>
        <v>0</v>
      </c>
      <c r="R24" s="11">
        <f>'[1]XI Science'!B19</f>
        <v>0</v>
      </c>
      <c r="S24" s="11">
        <f>'[1]XI Science'!B20</f>
        <v>0</v>
      </c>
      <c r="T24" s="1">
        <f>P24+Q24+R24+S24</f>
        <v>46600</v>
      </c>
    </row>
    <row r="25" spans="1:20" ht="14.25">
      <c r="A25" s="9" t="s">
        <v>45</v>
      </c>
      <c r="B25" s="10">
        <f>'[1]XI Commerce'!B4</f>
        <v>0</v>
      </c>
      <c r="C25" s="10">
        <f>'[1]XI Commerce'!B5</f>
        <v>10000</v>
      </c>
      <c r="D25" s="10">
        <f>'[1]XI Commerce'!B6</f>
        <v>0</v>
      </c>
      <c r="E25" s="10">
        <f>'[1]XI Commerce'!B7</f>
        <v>0</v>
      </c>
      <c r="F25" s="10">
        <f>'[1]XI Commerce'!B8</f>
        <v>100</v>
      </c>
      <c r="G25" s="10">
        <f>'[1]XI Commerce'!B9</f>
        <v>0</v>
      </c>
      <c r="H25" s="2">
        <f>'[1]XI Commerce'!B10</f>
        <v>25000</v>
      </c>
      <c r="I25" s="10">
        <f>'[1]XI Commerce'!B12</f>
        <v>4500</v>
      </c>
      <c r="J25" s="10">
        <f>'[1]XI Commerce'!B13</f>
        <v>1000</v>
      </c>
      <c r="K25" s="10">
        <f>'[1]XI Commerce'!B14</f>
        <v>4000</v>
      </c>
      <c r="L25" s="2">
        <f>'[1]XI Commerce'!B15</f>
        <v>9500</v>
      </c>
      <c r="M25" s="11"/>
      <c r="N25" s="2"/>
      <c r="O25" s="10">
        <f>'[1]XI Commerce'!B16</f>
        <v>0</v>
      </c>
      <c r="P25" s="2">
        <f>'[1]XI Commerce'!B17</f>
        <v>44600</v>
      </c>
      <c r="Q25" s="11">
        <f>'[1]XI Commerce'!B18</f>
        <v>0</v>
      </c>
      <c r="R25" s="11">
        <f>'[1]XI Commerce'!B19</f>
        <v>0</v>
      </c>
      <c r="S25" s="11">
        <f>'[1]XI Commerce'!B20</f>
        <v>0</v>
      </c>
      <c r="T25" s="1">
        <f>P25+Q25+R25+S25</f>
        <v>44600</v>
      </c>
    </row>
    <row r="26" spans="1:20" ht="15">
      <c r="A26" s="13" t="s">
        <v>46</v>
      </c>
      <c r="B26" s="14">
        <f>'[1]XII Science'!B4</f>
        <v>0</v>
      </c>
      <c r="C26" s="15">
        <f>'[1]XI Science'!B5</f>
        <v>10000</v>
      </c>
      <c r="D26" s="14">
        <f>'[1]XI Science'!B6</f>
        <v>0</v>
      </c>
      <c r="E26" s="14">
        <f>'[1]XI Science'!B7</f>
        <v>0</v>
      </c>
      <c r="F26" s="14">
        <f>'[1]XI Science'!B8</f>
        <v>100</v>
      </c>
      <c r="G26" s="14">
        <f>'[1]XI Science'!B9</f>
        <v>0</v>
      </c>
      <c r="H26" s="1">
        <f>'[1]XII Science'!B10</f>
        <v>28000</v>
      </c>
      <c r="I26" s="14">
        <f>'[1]XII Science'!B12</f>
        <v>4500</v>
      </c>
      <c r="J26" s="14">
        <f>'[1]XII Science'!B13</f>
        <v>1000</v>
      </c>
      <c r="K26" s="14">
        <f>'[1]XII Science'!B14</f>
        <v>4000</v>
      </c>
      <c r="L26" s="1">
        <f>I26+J26+K26</f>
        <v>9500</v>
      </c>
      <c r="M26" s="16">
        <v>1450</v>
      </c>
      <c r="N26" s="1">
        <f>M26*12</f>
        <v>17400</v>
      </c>
      <c r="O26" s="14">
        <f>'[1]XII Science'!B16</f>
        <v>0</v>
      </c>
      <c r="P26" s="2">
        <f>'[1]XII Science'!B17</f>
        <v>47600</v>
      </c>
      <c r="Q26" s="1">
        <f>'[1]UKG'!O49</f>
        <v>0</v>
      </c>
      <c r="R26" s="1">
        <f>'[1]UKG'!P49</f>
        <v>0</v>
      </c>
      <c r="S26" s="1">
        <f>'[1]UKG'!Q49</f>
        <v>0</v>
      </c>
      <c r="T26" s="1">
        <f>P26+Q26+R26+S26</f>
        <v>47600</v>
      </c>
    </row>
    <row r="27" spans="1:20" ht="15">
      <c r="A27" s="13" t="s">
        <v>47</v>
      </c>
      <c r="B27" s="14">
        <f>'[1]XII Commerce'!B4</f>
        <v>0</v>
      </c>
      <c r="C27" s="15">
        <f>'[1]XII Commerce'!B5</f>
        <v>10000</v>
      </c>
      <c r="D27" s="14">
        <f>'[1]XII Commerce'!B6</f>
        <v>0</v>
      </c>
      <c r="E27" s="14">
        <f>'[1]XII Commerce'!B7</f>
        <v>0</v>
      </c>
      <c r="F27" s="14">
        <f>'[1]XII Commerce'!B8</f>
        <v>100</v>
      </c>
      <c r="G27" s="14">
        <f>'[1]I Std'!G49</f>
        <v>0</v>
      </c>
      <c r="H27" s="1">
        <f>'[1]XII Commerce'!B10</f>
        <v>26000</v>
      </c>
      <c r="I27" s="14">
        <f>'[1]XII Commerce'!B12</f>
        <v>4500</v>
      </c>
      <c r="J27" s="14">
        <f>'[1]XII Commerce'!B13</f>
        <v>1000</v>
      </c>
      <c r="K27" s="14">
        <f>'[1]XII Commerce'!B14</f>
        <v>4000</v>
      </c>
      <c r="L27" s="1">
        <f>I27+J27+K27</f>
        <v>9500</v>
      </c>
      <c r="M27" s="16">
        <v>1950</v>
      </c>
      <c r="N27" s="1">
        <f>M27*12</f>
        <v>23400</v>
      </c>
      <c r="O27" s="14">
        <f>'[1]XII Commerce'!B16</f>
        <v>0</v>
      </c>
      <c r="P27" s="1">
        <f>'[1]XII Commerce'!B17</f>
        <v>45600</v>
      </c>
      <c r="Q27" s="1">
        <f>'[1]XII Commerce'!B18</f>
        <v>0</v>
      </c>
      <c r="R27" s="1">
        <f>'[1]XII Commerce'!B19</f>
        <v>0</v>
      </c>
      <c r="S27" s="1">
        <f>'[1]I Std'!B40</f>
        <v>0</v>
      </c>
      <c r="T27" s="1">
        <f>P27+Q27+R27+S27</f>
        <v>45600</v>
      </c>
    </row>
  </sheetData>
  <sheetProtection/>
  <mergeCells count="10">
    <mergeCell ref="A21:T21"/>
    <mergeCell ref="B22:H22"/>
    <mergeCell ref="I22:L22"/>
    <mergeCell ref="O22:S22"/>
    <mergeCell ref="A1:T1"/>
    <mergeCell ref="A2:T2"/>
    <mergeCell ref="B3:H3"/>
    <mergeCell ref="I3:L3"/>
    <mergeCell ref="O3:S3"/>
    <mergeCell ref="A20:T2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2024-04-18T08:18:31Z</dcterms:created>
  <dcterms:modified xsi:type="dcterms:W3CDTF">2024-04-18T12:51:06Z</dcterms:modified>
  <cp:category/>
  <cp:version/>
  <cp:contentType/>
  <cp:contentStatus/>
</cp:coreProperties>
</file>